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etunjuk" sheetId="1" state="visible" r:id="rId3"/>
    <sheet name="Kamus KP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<sst xmlns="http://schemas.openxmlformats.org/spreadsheetml/2006/main" count="63" uniqueCount="60">
  <si>
    <t xml:space="preserve">Template Kamus KPI</t>
  </si>
  <si>
    <t xml:space="preserve">Dari AUVRION · auvrion.my.id/insights/contoh-kpi-per-divisi</t>
  </si>
  <si>
    <t xml:space="preserve">Cara memakai</t>
  </si>
  <si>
    <t xml:space="preserve">1. Buka lembar "Kamus KPI". Hapus tiga baris contoh (berlabel CONTOH) setelah Anda memahami formatnya.</t>
  </si>
  <si>
    <t xml:space="preserve">2. Isi hanya sel berwarna kuning. Kolom Pencapaian dan Skor terhitung otomatis.</t>
  </si>
  <si>
    <t xml:space="preserve">3. Pilih Arah: "Naik" jika angka lebih besar lebih baik (penjualan), "Turun" jika lebih kecil lebih baik (keluhan, hari piutang).</t>
  </si>
  <si>
    <t xml:space="preserve">4. Bobot per pemilik KPI sebaiknya berjumlah 100%. Baris Total menunjukkan jumlah bobot seluruh tabel.</t>
  </si>
  <si>
    <t xml:space="preserve">5. Pencapaian dibatasi maksimal 120% agar satu KPI yang sangat tinggi tidak menutupi KPI lain yang tertinggal.</t>
  </si>
  <si>
    <t xml:space="preserve">Daftar periksa sebelum KPI dipakai</t>
  </si>
  <si>
    <t xml:space="preserve">□ Terhubung dengan sasaran perusahaan atau divisi.</t>
  </si>
  <si>
    <t xml:space="preserve">□ Definisi dan rumus tertulis, sehingga dua orang menghitung hasil yang sama.</t>
  </si>
  <si>
    <t xml:space="preserve">□ Sumber data jelas dan tersedia tepat waktu.</t>
  </si>
  <si>
    <t xml:space="preserve">□ Ada satu pemilik yang bisa memengaruhi hasilnya.</t>
  </si>
  <si>
    <t xml:space="preserve">□ Jumlahnya terbatas: sekitar 3–7 KPI per jabatan.</t>
  </si>
  <si>
    <t xml:space="preserve">□ Dibahas di rapat review rutin, bukan hanya dilaporkan.</t>
  </si>
  <si>
    <t xml:space="preserve">No</t>
  </si>
  <si>
    <t xml:space="preserve">Divisi</t>
  </si>
  <si>
    <t xml:space="preserve">Nama KPI</t>
  </si>
  <si>
    <t xml:space="preserve">Sasaran yang didukung</t>
  </si>
  <si>
    <t xml:space="preserve">Definisi</t>
  </si>
  <si>
    <t xml:space="preserve">Rumus</t>
  </si>
  <si>
    <t xml:space="preserve">Satuan</t>
  </si>
  <si>
    <t xml:space="preserve">Sumber data</t>
  </si>
  <si>
    <t xml:space="preserve">Frekuensi</t>
  </si>
  <si>
    <t xml:space="preserve">Arah</t>
  </si>
  <si>
    <t xml:space="preserve">Target</t>
  </si>
  <si>
    <t xml:space="preserve">Bobot</t>
  </si>
  <si>
    <t xml:space="preserve">Pemilik</t>
  </si>
  <si>
    <t xml:space="preserve">Realisasi</t>
  </si>
  <si>
    <t xml:space="preserve">Pencapaian</t>
  </si>
  <si>
    <t xml:space="preserve">Skor</t>
  </si>
  <si>
    <t xml:space="preserve">CONTOH · Penjualan</t>
  </si>
  <si>
    <t xml:space="preserve">Pencapaian penjualan bersih</t>
  </si>
  <si>
    <t xml:space="preserve">Pertumbuhan pendapatan</t>
  </si>
  <si>
    <t xml:space="preserve">Penjualan setelah dikurangi retur dibanding target bulan berjalan</t>
  </si>
  <si>
    <t xml:space="preserve">Penjualan bersih ÷ target penjualan</t>
  </si>
  <si>
    <t xml:space="preserve">%</t>
  </si>
  <si>
    <t xml:space="preserve">Laporan penjualan ERP</t>
  </si>
  <si>
    <t xml:space="preserve">Bulanan</t>
  </si>
  <si>
    <t xml:space="preserve">Naik</t>
  </si>
  <si>
    <t xml:space="preserve">Kepala Penjualan</t>
  </si>
  <si>
    <t xml:space="preserve">CONTOH · Keuangan</t>
  </si>
  <si>
    <t xml:space="preserve">Umur piutang rata-rata</t>
  </si>
  <si>
    <t xml:space="preserve">Arus kas sehat</t>
  </si>
  <si>
    <t xml:space="preserve">Rata-rata hari dari faktur terbit sampai pembayaran diterima</t>
  </si>
  <si>
    <t xml:space="preserve">Piutang usaha ÷ penjualan kredit × 30</t>
  </si>
  <si>
    <t xml:space="preserve">Hari</t>
  </si>
  <si>
    <t xml:space="preserve">Aging report</t>
  </si>
  <si>
    <t xml:space="preserve">Turun</t>
  </si>
  <si>
    <t xml:space="preserve">Manajer Keuangan</t>
  </si>
  <si>
    <t xml:space="preserve">CONTOH · Layanan</t>
  </si>
  <si>
    <t xml:space="preserve">Keluhan pelanggan per 1.000 pesanan</t>
  </si>
  <si>
    <t xml:space="preserve">Kepuasan pelanggan</t>
  </si>
  <si>
    <t xml:space="preserve">Jumlah keluhan tercatat dibagi jumlah pesanan, dikali 1.000</t>
  </si>
  <si>
    <t xml:space="preserve">Keluhan ÷ pesanan × 1.000</t>
  </si>
  <si>
    <t xml:space="preserve">Rasio</t>
  </si>
  <si>
    <t xml:space="preserve">Log keluhan + sistem pesanan</t>
  </si>
  <si>
    <t xml:space="preserve">Supervisor Layanan</t>
  </si>
  <si>
    <t xml:space="preserve">Total</t>
  </si>
  <si>
    <t xml:space="preserve">Kuning = diisi. Abu-abu = terhitung otomatis. Angka biru = input target, bobot, dan realisasi. Tiga baris CONTOH berisi angka ilustrasi; hapus sebelum dipakai.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</si>
</sst>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220"/>
      <name val="Arial"/>
      <family val="0"/>
      <charset val="1"/>
    </font>
    <font>
      <sz val="10"/>
      <color rgb="FF6B7280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0B122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1220"/>
        <bgColor rgb="FF000000"/>
      </patternFill>
    </fill>
    <fill>
      <patternFill patternType="solid">
        <fgColor rgb="FFFFF4C2"/>
        <bgColor rgb="FFFFFF99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F3F4F6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12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A6" s="4" t="s">
        <v>4</v>
      </c>
    </row>
    <row r="7" customFormat="false" ht="26.25" hidden="false" customHeight="true" outlineLevel="0" collapsed="false">
      <c r="A7" s="4" t="s">
        <v>5</v>
      </c>
    </row>
    <row r="8" customFormat="false" ht="15" hidden="false" customHeight="true" outlineLevel="0" collapsed="false">
      <c r="A8" s="4" t="s">
        <v>6</v>
      </c>
    </row>
    <row r="9" customFormat="false" ht="15" hidden="false" customHeight="true" outlineLevel="0" collapsed="false">
      <c r="A9" s="4" t="s">
        <v>7</v>
      </c>
    </row>
    <row r="10" customFormat="false" ht="15" hidden="false" customHeight="true" outlineLevel="0" collapsed="false">
      <c r="A10" s="4"/>
    </row>
    <row r="11" customFormat="false" ht="15" hidden="false" customHeight="true" outlineLevel="0" collapsed="false">
      <c r="A11" s="5" t="s">
        <v>8</v>
      </c>
    </row>
    <row r="12" customFormat="false" ht="15" hidden="false" customHeight="true" outlineLevel="0" collapsed="false">
      <c r="A12" s="4" t="s">
        <v>9</v>
      </c>
    </row>
    <row r="13" customFormat="false" ht="15" hidden="false" customHeight="true" outlineLevel="0" collapsed="false">
      <c r="A13" s="4" t="s">
        <v>10</v>
      </c>
    </row>
    <row r="14" customFormat="false" ht="15" hidden="false" customHeight="true" outlineLevel="0" collapsed="false">
      <c r="A14" s="4" t="s">
        <v>11</v>
      </c>
    </row>
    <row r="15" customFormat="false" ht="15" hidden="false" customHeight="true" outlineLevel="0" collapsed="false">
      <c r="A15" s="4" t="s">
        <v>12</v>
      </c>
    </row>
    <row r="16" customFormat="false" ht="15" hidden="false" customHeight="true" outlineLevel="0" collapsed="false">
      <c r="A16" s="4" t="s">
        <v>13</v>
      </c>
    </row>
    <row r="17" customFormat="false" ht="15" hidden="false" customHeight="true" outlineLevel="0" collapsed="false">
      <c r="A17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4"/>
    <col collapsed="false" customWidth="true" hidden="false" outlineLevel="0" max="4" min="3" style="1" width="26"/>
    <col collapsed="false" customWidth="true" hidden="false" outlineLevel="0" max="5" min="5" style="1" width="34"/>
    <col collapsed="false" customWidth="true" hidden="false" outlineLevel="0" max="6" min="6" style="1" width="30"/>
    <col collapsed="false" customWidth="true" hidden="false" outlineLevel="0" max="7" min="7" style="1" width="9"/>
    <col collapsed="false" customWidth="true" hidden="false" outlineLevel="0" max="8" min="8" style="1" width="20"/>
    <col collapsed="false" customWidth="true" hidden="false" outlineLevel="0" max="9" min="9" style="1" width="11"/>
    <col collapsed="false" customWidth="true" hidden="false" outlineLevel="0" max="10" min="10" style="1" width="8"/>
    <col collapsed="false" customWidth="true" hidden="false" outlineLevel="0" max="11" min="11" style="1" width="11"/>
    <col collapsed="false" customWidth="true" hidden="false" outlineLevel="0" max="12" min="12" style="1" width="8"/>
    <col collapsed="false" customWidth="true" hidden="false" outlineLevel="0" max="13" min="13" style="1" width="16"/>
    <col collapsed="false" customWidth="true" hidden="false" outlineLevel="0" max="14" min="14" style="1" width="11"/>
    <col collapsed="false" customWidth="true" hidden="false" outlineLevel="0" max="15" min="15" style="1" width="12"/>
    <col collapsed="false" customWidth="true" hidden="false" outlineLevel="0" max="16" min="16" style="1" width="9"/>
  </cols>
  <sheetData>
    <row r="1" customFormat="false" ht="30" hidden="false" customHeight="true" outlineLevel="0" collapsed="false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  <c r="F1" s="6" t="s">
        <v>20</v>
      </c>
      <c r="G1" s="6" t="s">
        <v>21</v>
      </c>
      <c r="H1" s="6" t="s">
        <v>22</v>
      </c>
      <c r="I1" s="6" t="s">
        <v>23</v>
      </c>
      <c r="J1" s="6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</row>
    <row r="2" customFormat="false" ht="23.25" hidden="false" customHeight="true" outlineLevel="0" collapsed="false">
      <c r="A2" s="7" t="n">
        <v>1</v>
      </c>
      <c r="B2" s="8" t="s">
        <v>31</v>
      </c>
      <c r="C2" s="8" t="s">
        <v>32</v>
      </c>
      <c r="D2" s="8" t="s">
        <v>33</v>
      </c>
      <c r="E2" s="8" t="s">
        <v>34</v>
      </c>
      <c r="F2" s="8" t="s">
        <v>35</v>
      </c>
      <c r="G2" s="8" t="s">
        <v>36</v>
      </c>
      <c r="H2" s="8" t="s">
        <v>37</v>
      </c>
      <c r="I2" s="8" t="s">
        <v>38</v>
      </c>
      <c r="J2" s="8" t="s">
        <v>39</v>
      </c>
      <c r="K2" s="9" t="n">
        <v>1</v>
      </c>
      <c r="L2" s="9" t="n">
        <v>0.4</v>
      </c>
      <c r="M2" s="8" t="s">
        <v>40</v>
      </c>
      <c r="N2" s="9" t="n">
        <v>0.92</v>
      </c>
      <c r="O2" s="10" t="n">
        <f aca="false">IF(OR(K2="",N2="",K2=0,N2=0),"",MIN(1.2,IF(J2="Turun",K2/N2,N2/K2)))</f>
        <v>0.92</v>
      </c>
      <c r="P2" s="11" t="n">
        <f aca="false">IF(O2="","",O2*L2)</f>
        <v>0.368</v>
      </c>
    </row>
    <row r="3" customFormat="false" ht="23.25" hidden="false" customHeight="true" outlineLevel="0" collapsed="false">
      <c r="A3" s="7" t="n">
        <v>2</v>
      </c>
      <c r="B3" s="8" t="s">
        <v>41</v>
      </c>
      <c r="C3" s="8" t="s">
        <v>42</v>
      </c>
      <c r="D3" s="8" t="s">
        <v>43</v>
      </c>
      <c r="E3" s="8" t="s">
        <v>44</v>
      </c>
      <c r="F3" s="8" t="s">
        <v>45</v>
      </c>
      <c r="G3" s="8" t="s">
        <v>46</v>
      </c>
      <c r="H3" s="8" t="s">
        <v>47</v>
      </c>
      <c r="I3" s="8" t="s">
        <v>38</v>
      </c>
      <c r="J3" s="8" t="s">
        <v>48</v>
      </c>
      <c r="K3" s="12" t="n">
        <v>45</v>
      </c>
      <c r="L3" s="9" t="n">
        <v>0.3</v>
      </c>
      <c r="M3" s="8" t="s">
        <v>49</v>
      </c>
      <c r="N3" s="12" t="n">
        <v>52</v>
      </c>
      <c r="O3" s="10" t="n">
        <f aca="false">IF(OR(K3="",N3="",K3=0,N3=0),"",MIN(1.2,IF(J3="Turun",K3/N3,N3/K3)))</f>
        <v>0.865384615384615</v>
      </c>
      <c r="P3" s="11" t="n">
        <f aca="false">IF(O3="","",O3*L3)</f>
        <v>0.259615384615385</v>
      </c>
    </row>
    <row r="4" customFormat="false" ht="23.25" hidden="false" customHeight="true" outlineLevel="0" collapsed="false">
      <c r="A4" s="7" t="n">
        <v>3</v>
      </c>
      <c r="B4" s="8" t="s">
        <v>50</v>
      </c>
      <c r="C4" s="8" t="s">
        <v>51</v>
      </c>
      <c r="D4" s="8" t="s">
        <v>52</v>
      </c>
      <c r="E4" s="8" t="s">
        <v>53</v>
      </c>
      <c r="F4" s="8" t="s">
        <v>54</v>
      </c>
      <c r="G4" s="8" t="s">
        <v>55</v>
      </c>
      <c r="H4" s="8" t="s">
        <v>56</v>
      </c>
      <c r="I4" s="8" t="s">
        <v>38</v>
      </c>
      <c r="J4" s="8" t="s">
        <v>48</v>
      </c>
      <c r="K4" s="12" t="n">
        <v>5</v>
      </c>
      <c r="L4" s="9" t="n">
        <v>0.3</v>
      </c>
      <c r="M4" s="8" t="s">
        <v>57</v>
      </c>
      <c r="N4" s="12" t="n">
        <v>4</v>
      </c>
      <c r="O4" s="10" t="n">
        <f aca="false">IF(OR(K4="",N4="",K4=0,N4=0),"",MIN(1.2,IF(J4="Turun",K4/N4,N4/K4)))</f>
        <v>1.2</v>
      </c>
      <c r="P4" s="11" t="n">
        <f aca="false">IF(O4="","",O4*L4)</f>
        <v>0.36</v>
      </c>
    </row>
    <row r="5" customFormat="false" ht="15" hidden="false" customHeight="true" outlineLevel="0" collapsed="false">
      <c r="A5" s="7" t="n">
        <v>4</v>
      </c>
      <c r="B5" s="8"/>
      <c r="C5" s="8"/>
      <c r="D5" s="8"/>
      <c r="E5" s="8"/>
      <c r="F5" s="8"/>
      <c r="G5" s="8"/>
      <c r="H5" s="8"/>
      <c r="I5" s="8"/>
      <c r="J5" s="8"/>
      <c r="K5" s="12"/>
      <c r="L5" s="9"/>
      <c r="M5" s="8"/>
      <c r="N5" s="12"/>
      <c r="O5" s="10" t="str">
        <f aca="false">IF(OR(K5="",N5="",K5=0,N5=0),"",MIN(1.2,IF(J5="Turun",K5/N5,N5/K5)))</f>
        <v/>
      </c>
      <c r="P5" s="11" t="str">
        <f aca="false">IF(O5="","",O5*L5)</f>
        <v/>
      </c>
    </row>
    <row r="6" customFormat="false" ht="15" hidden="false" customHeight="true" outlineLevel="0" collapsed="false">
      <c r="A6" s="7" t="n">
        <v>5</v>
      </c>
      <c r="B6" s="8"/>
      <c r="C6" s="8"/>
      <c r="D6" s="8"/>
      <c r="E6" s="8"/>
      <c r="F6" s="8"/>
      <c r="G6" s="8"/>
      <c r="H6" s="8"/>
      <c r="I6" s="8"/>
      <c r="J6" s="8"/>
      <c r="K6" s="12"/>
      <c r="L6" s="9"/>
      <c r="M6" s="8"/>
      <c r="N6" s="12"/>
      <c r="O6" s="10" t="str">
        <f aca="false">IF(OR(K6="",N6="",K6=0,N6=0),"",MIN(1.2,IF(J6="Turun",K6/N6,N6/K6)))</f>
        <v/>
      </c>
      <c r="P6" s="11" t="str">
        <f aca="false">IF(O6="","",O6*L6)</f>
        <v/>
      </c>
    </row>
    <row r="7" customFormat="false" ht="15" hidden="false" customHeight="true" outlineLevel="0" collapsed="false">
      <c r="A7" s="7" t="n">
        <v>6</v>
      </c>
      <c r="B7" s="8"/>
      <c r="C7" s="8"/>
      <c r="D7" s="8"/>
      <c r="E7" s="8"/>
      <c r="F7" s="8"/>
      <c r="G7" s="8"/>
      <c r="H7" s="8"/>
      <c r="I7" s="8"/>
      <c r="J7" s="8"/>
      <c r="K7" s="12"/>
      <c r="L7" s="9"/>
      <c r="M7" s="8"/>
      <c r="N7" s="12"/>
      <c r="O7" s="10" t="str">
        <f aca="false">IF(OR(K7="",N7="",K7=0,N7=0),"",MIN(1.2,IF(J7="Turun",K7/N7,N7/K7)))</f>
        <v/>
      </c>
      <c r="P7" s="11" t="str">
        <f aca="false">IF(O7="","",O7*L7)</f>
        <v/>
      </c>
    </row>
    <row r="8" customFormat="false" ht="15" hidden="false" customHeight="true" outlineLevel="0" collapsed="false">
      <c r="A8" s="7" t="n">
        <v>7</v>
      </c>
      <c r="B8" s="8"/>
      <c r="C8" s="8"/>
      <c r="D8" s="8"/>
      <c r="E8" s="8"/>
      <c r="F8" s="8"/>
      <c r="G8" s="8"/>
      <c r="H8" s="8"/>
      <c r="I8" s="8"/>
      <c r="J8" s="8"/>
      <c r="K8" s="12"/>
      <c r="L8" s="9"/>
      <c r="M8" s="8"/>
      <c r="N8" s="12"/>
      <c r="O8" s="10" t="str">
        <f aca="false">IF(OR(K8="",N8="",K8=0,N8=0),"",MIN(1.2,IF(J8="Turun",K8/N8,N8/K8)))</f>
        <v/>
      </c>
      <c r="P8" s="11" t="str">
        <f aca="false">IF(O8="","",O8*L8)</f>
        <v/>
      </c>
    </row>
    <row r="9" customFormat="false" ht="15" hidden="false" customHeight="true" outlineLevel="0" collapsed="false">
      <c r="A9" s="7" t="n">
        <v>8</v>
      </c>
      <c r="B9" s="8"/>
      <c r="C9" s="8"/>
      <c r="D9" s="8"/>
      <c r="E9" s="8"/>
      <c r="F9" s="8"/>
      <c r="G9" s="8"/>
      <c r="H9" s="8"/>
      <c r="I9" s="8"/>
      <c r="J9" s="8"/>
      <c r="K9" s="12"/>
      <c r="L9" s="9"/>
      <c r="M9" s="8"/>
      <c r="N9" s="12"/>
      <c r="O9" s="10" t="str">
        <f aca="false">IF(OR(K9="",N9="",K9=0,N9=0),"",MIN(1.2,IF(J9="Turun",K9/N9,N9/K9)))</f>
        <v/>
      </c>
      <c r="P9" s="11" t="str">
        <f aca="false">IF(O9="","",O9*L9)</f>
        <v/>
      </c>
    </row>
    <row r="10" customFormat="false" ht="15" hidden="false" customHeight="true" outlineLevel="0" collapsed="false">
      <c r="A10" s="7" t="n">
        <v>9</v>
      </c>
      <c r="B10" s="8"/>
      <c r="C10" s="8"/>
      <c r="D10" s="8"/>
      <c r="E10" s="8"/>
      <c r="F10" s="8"/>
      <c r="G10" s="8"/>
      <c r="H10" s="8"/>
      <c r="I10" s="8"/>
      <c r="J10" s="8"/>
      <c r="K10" s="12"/>
      <c r="L10" s="9"/>
      <c r="M10" s="8"/>
      <c r="N10" s="12"/>
      <c r="O10" s="10" t="str">
        <f aca="false">IF(OR(K10="",N10="",K10=0,N10=0),"",MIN(1.2,IF(J10="Turun",K10/N10,N10/K10)))</f>
        <v/>
      </c>
      <c r="P10" s="11" t="str">
        <f aca="false">IF(O10="","",O10*L10)</f>
        <v/>
      </c>
    </row>
    <row r="11" customFormat="false" ht="15" hidden="false" customHeight="true" outlineLevel="0" collapsed="false">
      <c r="A11" s="7" t="n">
        <v>10</v>
      </c>
      <c r="B11" s="8"/>
      <c r="C11" s="8"/>
      <c r="D11" s="8"/>
      <c r="E11" s="8"/>
      <c r="F11" s="8"/>
      <c r="G11" s="8"/>
      <c r="H11" s="8"/>
      <c r="I11" s="8"/>
      <c r="J11" s="8"/>
      <c r="K11" s="12"/>
      <c r="L11" s="9"/>
      <c r="M11" s="8"/>
      <c r="N11" s="12"/>
      <c r="O11" s="10" t="str">
        <f aca="false">IF(OR(K11="",N11="",K11=0,N11=0),"",MIN(1.2,IF(J11="Turun",K11/N11,N11/K11)))</f>
        <v/>
      </c>
      <c r="P11" s="11" t="str">
        <f aca="false">IF(O11="","",O11*L11)</f>
        <v/>
      </c>
    </row>
    <row r="12" customFormat="false" ht="15" hidden="false" customHeight="true" outlineLevel="0" collapsed="false">
      <c r="A12" s="7" t="n">
        <v>11</v>
      </c>
      <c r="B12" s="8"/>
      <c r="C12" s="8"/>
      <c r="D12" s="8"/>
      <c r="E12" s="8"/>
      <c r="F12" s="8"/>
      <c r="G12" s="8"/>
      <c r="H12" s="8"/>
      <c r="I12" s="8"/>
      <c r="J12" s="8"/>
      <c r="K12" s="12"/>
      <c r="L12" s="9"/>
      <c r="M12" s="8"/>
      <c r="N12" s="12"/>
      <c r="O12" s="10" t="str">
        <f aca="false">IF(OR(K12="",N12="",K12=0,N12=0),"",MIN(1.2,IF(J12="Turun",K12/N12,N12/K12)))</f>
        <v/>
      </c>
      <c r="P12" s="11" t="str">
        <f aca="false">IF(O12="","",O12*L12)</f>
        <v/>
      </c>
    </row>
    <row r="13" customFormat="false" ht="15" hidden="false" customHeight="true" outlineLevel="0" collapsed="false">
      <c r="A13" s="7" t="n">
        <v>12</v>
      </c>
      <c r="B13" s="8"/>
      <c r="C13" s="8"/>
      <c r="D13" s="8"/>
      <c r="E13" s="8"/>
      <c r="F13" s="8"/>
      <c r="G13" s="8"/>
      <c r="H13" s="8"/>
      <c r="I13" s="8"/>
      <c r="J13" s="8"/>
      <c r="K13" s="12"/>
      <c r="L13" s="9"/>
      <c r="M13" s="8"/>
      <c r="N13" s="12"/>
      <c r="O13" s="10" t="str">
        <f aca="false">IF(OR(K13="",N13="",K13=0,N13=0),"",MIN(1.2,IF(J13="Turun",K13/N13,N13/K13)))</f>
        <v/>
      </c>
      <c r="P13" s="11" t="str">
        <f aca="false">IF(O13="","",O13*L13)</f>
        <v/>
      </c>
    </row>
    <row r="14" customFormat="false" ht="15" hidden="false" customHeight="true" outlineLevel="0" collapsed="false">
      <c r="A14" s="7" t="n">
        <v>13</v>
      </c>
      <c r="B14" s="8"/>
      <c r="C14" s="8"/>
      <c r="D14" s="8"/>
      <c r="E14" s="8"/>
      <c r="F14" s="8"/>
      <c r="G14" s="8"/>
      <c r="H14" s="8"/>
      <c r="I14" s="8"/>
      <c r="J14" s="8"/>
      <c r="K14" s="12"/>
      <c r="L14" s="9"/>
      <c r="M14" s="8"/>
      <c r="N14" s="12"/>
      <c r="O14" s="10" t="str">
        <f aca="false">IF(OR(K14="",N14="",K14=0,N14=0),"",MIN(1.2,IF(J14="Turun",K14/N14,N14/K14)))</f>
        <v/>
      </c>
      <c r="P14" s="11" t="str">
        <f aca="false">IF(O14="","",O14*L14)</f>
        <v/>
      </c>
    </row>
    <row r="15" customFormat="false" ht="15" hidden="false" customHeight="true" outlineLevel="0" collapsed="false">
      <c r="A15" s="7" t="n">
        <v>14</v>
      </c>
      <c r="B15" s="8"/>
      <c r="C15" s="8"/>
      <c r="D15" s="8"/>
      <c r="E15" s="8"/>
      <c r="F15" s="8"/>
      <c r="G15" s="8"/>
      <c r="H15" s="8"/>
      <c r="I15" s="8"/>
      <c r="J15" s="8"/>
      <c r="K15" s="12"/>
      <c r="L15" s="9"/>
      <c r="M15" s="8"/>
      <c r="N15" s="12"/>
      <c r="O15" s="10" t="str">
        <f aca="false">IF(OR(K15="",N15="",K15=0,N15=0),"",MIN(1.2,IF(J15="Turun",K15/N15,N15/K15)))</f>
        <v/>
      </c>
      <c r="P15" s="11" t="str">
        <f aca="false">IF(O15="","",O15*L15)</f>
        <v/>
      </c>
    </row>
    <row r="16" customFormat="false" ht="15" hidden="false" customHeight="true" outlineLevel="0" collapsed="false">
      <c r="A16" s="7" t="n">
        <v>15</v>
      </c>
      <c r="B16" s="8"/>
      <c r="C16" s="8"/>
      <c r="D16" s="8"/>
      <c r="E16" s="8"/>
      <c r="F16" s="8"/>
      <c r="G16" s="8"/>
      <c r="H16" s="8"/>
      <c r="I16" s="8"/>
      <c r="J16" s="8"/>
      <c r="K16" s="12"/>
      <c r="L16" s="9"/>
      <c r="M16" s="8"/>
      <c r="N16" s="12"/>
      <c r="O16" s="10" t="str">
        <f aca="false">IF(OR(K16="",N16="",K16=0,N16=0),"",MIN(1.2,IF(J16="Turun",K16/N16,N16/K16)))</f>
        <v/>
      </c>
      <c r="P16" s="11" t="str">
        <f aca="false">IF(O16="","",O16*L16)</f>
        <v/>
      </c>
    </row>
    <row r="17" customFormat="false" ht="15" hidden="false" customHeight="true" outlineLevel="0" collapsed="false">
      <c r="A17" s="7" t="n">
        <v>16</v>
      </c>
      <c r="B17" s="8"/>
      <c r="C17" s="8"/>
      <c r="D17" s="8"/>
      <c r="E17" s="8"/>
      <c r="F17" s="8"/>
      <c r="G17" s="8"/>
      <c r="H17" s="8"/>
      <c r="I17" s="8"/>
      <c r="J17" s="8"/>
      <c r="K17" s="12"/>
      <c r="L17" s="9"/>
      <c r="M17" s="8"/>
      <c r="N17" s="12"/>
      <c r="O17" s="10" t="str">
        <f aca="false">IF(OR(K17="",N17="",K17=0,N17=0),"",MIN(1.2,IF(J17="Turun",K17/N17,N17/K17)))</f>
        <v/>
      </c>
      <c r="P17" s="11" t="str">
        <f aca="false">IF(O17="","",O17*L17)</f>
        <v/>
      </c>
    </row>
    <row r="18" customFormat="false" ht="15" hidden="false" customHeight="true" outlineLevel="0" collapsed="false">
      <c r="A18" s="7" t="n">
        <v>17</v>
      </c>
      <c r="B18" s="8"/>
      <c r="C18" s="8"/>
      <c r="D18" s="8"/>
      <c r="E18" s="8"/>
      <c r="F18" s="8"/>
      <c r="G18" s="8"/>
      <c r="H18" s="8"/>
      <c r="I18" s="8"/>
      <c r="J18" s="8"/>
      <c r="K18" s="12"/>
      <c r="L18" s="9"/>
      <c r="M18" s="8"/>
      <c r="N18" s="12"/>
      <c r="O18" s="10" t="str">
        <f aca="false">IF(OR(K18="",N18="",K18=0,N18=0),"",MIN(1.2,IF(J18="Turun",K18/N18,N18/K18)))</f>
        <v/>
      </c>
      <c r="P18" s="11" t="str">
        <f aca="false">IF(O18="","",O18*L18)</f>
        <v/>
      </c>
    </row>
    <row r="19" customFormat="false" ht="15" hidden="false" customHeight="true" outlineLevel="0" collapsed="false">
      <c r="A19" s="7" t="n">
        <v>18</v>
      </c>
      <c r="B19" s="8"/>
      <c r="C19" s="8"/>
      <c r="D19" s="8"/>
      <c r="E19" s="8"/>
      <c r="F19" s="8"/>
      <c r="G19" s="8"/>
      <c r="H19" s="8"/>
      <c r="I19" s="8"/>
      <c r="J19" s="8"/>
      <c r="K19" s="12"/>
      <c r="L19" s="9"/>
      <c r="M19" s="8"/>
      <c r="N19" s="12"/>
      <c r="O19" s="10" t="str">
        <f aca="false">IF(OR(K19="",N19="",K19=0,N19=0),"",MIN(1.2,IF(J19="Turun",K19/N19,N19/K19)))</f>
        <v/>
      </c>
      <c r="P19" s="11" t="str">
        <f aca="false">IF(O19="","",O19*L19)</f>
        <v/>
      </c>
    </row>
    <row r="20" customFormat="false" ht="15" hidden="false" customHeight="true" outlineLevel="0" collapsed="false">
      <c r="A20" s="7" t="n">
        <v>19</v>
      </c>
      <c r="B20" s="8"/>
      <c r="C20" s="8"/>
      <c r="D20" s="8"/>
      <c r="E20" s="8"/>
      <c r="F20" s="8"/>
      <c r="G20" s="8"/>
      <c r="H20" s="8"/>
      <c r="I20" s="8"/>
      <c r="J20" s="8"/>
      <c r="K20" s="12"/>
      <c r="L20" s="9"/>
      <c r="M20" s="8"/>
      <c r="N20" s="12"/>
      <c r="O20" s="10" t="str">
        <f aca="false">IF(OR(K20="",N20="",K20=0,N20=0),"",MIN(1.2,IF(J20="Turun",K20/N20,N20/K20)))</f>
        <v/>
      </c>
      <c r="P20" s="11" t="str">
        <f aca="false">IF(O20="","",O20*L20)</f>
        <v/>
      </c>
    </row>
    <row r="21" customFormat="false" ht="15" hidden="false" customHeight="true" outlineLevel="0" collapsed="false">
      <c r="A21" s="7" t="n">
        <v>20</v>
      </c>
      <c r="B21" s="8"/>
      <c r="C21" s="8"/>
      <c r="D21" s="8"/>
      <c r="E21" s="8"/>
      <c r="F21" s="8"/>
      <c r="G21" s="8"/>
      <c r="H21" s="8"/>
      <c r="I21" s="8"/>
      <c r="J21" s="8"/>
      <c r="K21" s="12"/>
      <c r="L21" s="9"/>
      <c r="M21" s="8"/>
      <c r="N21" s="12"/>
      <c r="O21" s="10" t="str">
        <f aca="false">IF(OR(K21="",N21="",K21=0,N21=0),"",MIN(1.2,IF(J21="Turun",K21/N21,N21/K21)))</f>
        <v/>
      </c>
      <c r="P21" s="11" t="str">
        <f aca="false">IF(O21="","",O21*L21)</f>
        <v/>
      </c>
    </row>
    <row r="22" customFormat="false" ht="15" hidden="false" customHeight="true" outlineLevel="0" collapsed="false">
      <c r="A22" s="7" t="n">
        <v>21</v>
      </c>
      <c r="B22" s="8"/>
      <c r="C22" s="8"/>
      <c r="D22" s="8"/>
      <c r="E22" s="8"/>
      <c r="F22" s="8"/>
      <c r="G22" s="8"/>
      <c r="H22" s="8"/>
      <c r="I22" s="8"/>
      <c r="J22" s="8"/>
      <c r="K22" s="12"/>
      <c r="L22" s="9"/>
      <c r="M22" s="8"/>
      <c r="N22" s="12"/>
      <c r="O22" s="10" t="str">
        <f aca="false">IF(OR(K22="",N22="",K22=0,N22=0),"",MIN(1.2,IF(J22="Turun",K22/N22,N22/K22)))</f>
        <v/>
      </c>
      <c r="P22" s="11" t="str">
        <f aca="false">IF(O22="","",O22*L22)</f>
        <v/>
      </c>
    </row>
    <row r="23" customFormat="false" ht="15" hidden="false" customHeight="true" outlineLevel="0" collapsed="false">
      <c r="A23" s="7" t="n">
        <v>22</v>
      </c>
      <c r="B23" s="8"/>
      <c r="C23" s="8"/>
      <c r="D23" s="8"/>
      <c r="E23" s="8"/>
      <c r="F23" s="8"/>
      <c r="G23" s="8"/>
      <c r="H23" s="8"/>
      <c r="I23" s="8"/>
      <c r="J23" s="8"/>
      <c r="K23" s="12"/>
      <c r="L23" s="9"/>
      <c r="M23" s="8"/>
      <c r="N23" s="12"/>
      <c r="O23" s="10" t="str">
        <f aca="false">IF(OR(K23="",N23="",K23=0,N23=0),"",MIN(1.2,IF(J23="Turun",K23/N23,N23/K23)))</f>
        <v/>
      </c>
      <c r="P23" s="11" t="str">
        <f aca="false">IF(O23="","",O23*L23)</f>
        <v/>
      </c>
    </row>
    <row r="24" customFormat="false" ht="15" hidden="false" customHeight="true" outlineLevel="0" collapsed="false">
      <c r="A24" s="7" t="n">
        <v>23</v>
      </c>
      <c r="B24" s="8"/>
      <c r="C24" s="8"/>
      <c r="D24" s="8"/>
      <c r="E24" s="8"/>
      <c r="F24" s="8"/>
      <c r="G24" s="8"/>
      <c r="H24" s="8"/>
      <c r="I24" s="8"/>
      <c r="J24" s="8"/>
      <c r="K24" s="12"/>
      <c r="L24" s="9"/>
      <c r="M24" s="8"/>
      <c r="N24" s="12"/>
      <c r="O24" s="10" t="str">
        <f aca="false">IF(OR(K24="",N24="",K24=0,N24=0),"",MIN(1.2,IF(J24="Turun",K24/N24,N24/K24)))</f>
        <v/>
      </c>
      <c r="P24" s="11" t="str">
        <f aca="false">IF(O24="","",O24*L24)</f>
        <v/>
      </c>
    </row>
    <row r="25" customFormat="false" ht="15" hidden="false" customHeight="true" outlineLevel="0" collapsed="false">
      <c r="A25" s="7" t="n">
        <v>24</v>
      </c>
      <c r="B25" s="8"/>
      <c r="C25" s="8"/>
      <c r="D25" s="8"/>
      <c r="E25" s="8"/>
      <c r="F25" s="8"/>
      <c r="G25" s="8"/>
      <c r="H25" s="8"/>
      <c r="I25" s="8"/>
      <c r="J25" s="8"/>
      <c r="K25" s="12"/>
      <c r="L25" s="9"/>
      <c r="M25" s="8"/>
      <c r="N25" s="12"/>
      <c r="O25" s="10" t="str">
        <f aca="false">IF(OR(K25="",N25="",K25=0,N25=0),"",MIN(1.2,IF(J25="Turun",K25/N25,N25/K25)))</f>
        <v/>
      </c>
      <c r="P25" s="11" t="str">
        <f aca="false">IF(O25="","",O25*L25)</f>
        <v/>
      </c>
    </row>
    <row r="26" customFormat="false" ht="15" hidden="false" customHeight="true" outlineLevel="0" collapsed="false">
      <c r="A26" s="7" t="n">
        <v>25</v>
      </c>
      <c r="B26" s="8"/>
      <c r="C26" s="8"/>
      <c r="D26" s="8"/>
      <c r="E26" s="8"/>
      <c r="F26" s="8"/>
      <c r="G26" s="8"/>
      <c r="H26" s="8"/>
      <c r="I26" s="8"/>
      <c r="J26" s="8"/>
      <c r="K26" s="12"/>
      <c r="L26" s="9"/>
      <c r="M26" s="8"/>
      <c r="N26" s="12"/>
      <c r="O26" s="10" t="str">
        <f aca="false">IF(OR(K26="",N26="",K26=0,N26=0),"",MIN(1.2,IF(J26="Turun",K26/N26,N26/K26)))</f>
        <v/>
      </c>
      <c r="P26" s="11" t="str">
        <f aca="false">IF(O26="","",O26*L26)</f>
        <v/>
      </c>
    </row>
    <row r="27" customFormat="false" ht="15" hidden="false" customHeight="true" outlineLevel="0" collapsed="false">
      <c r="A27" s="7" t="n">
        <v>26</v>
      </c>
      <c r="B27" s="8"/>
      <c r="C27" s="8"/>
      <c r="D27" s="8"/>
      <c r="E27" s="8"/>
      <c r="F27" s="8"/>
      <c r="G27" s="8"/>
      <c r="H27" s="8"/>
      <c r="I27" s="8"/>
      <c r="J27" s="8"/>
      <c r="K27" s="12"/>
      <c r="L27" s="9"/>
      <c r="M27" s="8"/>
      <c r="N27" s="12"/>
      <c r="O27" s="10" t="str">
        <f aca="false">IF(OR(K27="",N27="",K27=0,N27=0),"",MIN(1.2,IF(J27="Turun",K27/N27,N27/K27)))</f>
        <v/>
      </c>
      <c r="P27" s="11" t="str">
        <f aca="false">IF(O27="","",O27*L27)</f>
        <v/>
      </c>
    </row>
    <row r="28" customFormat="false" ht="15" hidden="false" customHeight="true" outlineLevel="0" collapsed="false">
      <c r="A28" s="7" t="n">
        <v>27</v>
      </c>
      <c r="B28" s="8"/>
      <c r="C28" s="8"/>
      <c r="D28" s="8"/>
      <c r="E28" s="8"/>
      <c r="F28" s="8"/>
      <c r="G28" s="8"/>
      <c r="H28" s="8"/>
      <c r="I28" s="8"/>
      <c r="J28" s="8"/>
      <c r="K28" s="12"/>
      <c r="L28" s="9"/>
      <c r="M28" s="8"/>
      <c r="N28" s="12"/>
      <c r="O28" s="10" t="str">
        <f aca="false">IF(OR(K28="",N28="",K28=0,N28=0),"",MIN(1.2,IF(J28="Turun",K28/N28,N28/K28)))</f>
        <v/>
      </c>
      <c r="P28" s="11" t="str">
        <f aca="false">IF(O28="","",O28*L28)</f>
        <v/>
      </c>
    </row>
    <row r="29" customFormat="false" ht="15" hidden="false" customHeight="true" outlineLevel="0" collapsed="false">
      <c r="A29" s="7" t="n">
        <v>28</v>
      </c>
      <c r="B29" s="8"/>
      <c r="C29" s="8"/>
      <c r="D29" s="8"/>
      <c r="E29" s="8"/>
      <c r="F29" s="8"/>
      <c r="G29" s="8"/>
      <c r="H29" s="8"/>
      <c r="I29" s="8"/>
      <c r="J29" s="8"/>
      <c r="K29" s="12"/>
      <c r="L29" s="9"/>
      <c r="M29" s="8"/>
      <c r="N29" s="12"/>
      <c r="O29" s="10" t="str">
        <f aca="false">IF(OR(K29="",N29="",K29=0,N29=0),"",MIN(1.2,IF(J29="Turun",K29/N29,N29/K29)))</f>
        <v/>
      </c>
      <c r="P29" s="11" t="str">
        <f aca="false">IF(O29="","",O29*L29)</f>
        <v/>
      </c>
    </row>
    <row r="30" customFormat="false" ht="15" hidden="false" customHeight="true" outlineLevel="0" collapsed="false">
      <c r="A30" s="7" t="n">
        <v>29</v>
      </c>
      <c r="B30" s="8"/>
      <c r="C30" s="8"/>
      <c r="D30" s="8"/>
      <c r="E30" s="8"/>
      <c r="F30" s="8"/>
      <c r="G30" s="8"/>
      <c r="H30" s="8"/>
      <c r="I30" s="8"/>
      <c r="J30" s="8"/>
      <c r="K30" s="12"/>
      <c r="L30" s="9"/>
      <c r="M30" s="8"/>
      <c r="N30" s="12"/>
      <c r="O30" s="10" t="str">
        <f aca="false">IF(OR(K30="",N30="",K30=0,N30=0),"",MIN(1.2,IF(J30="Turun",K30/N30,N30/K30)))</f>
        <v/>
      </c>
      <c r="P30" s="11" t="str">
        <f aca="false">IF(O30="","",O30*L30)</f>
        <v/>
      </c>
    </row>
    <row r="31" customFormat="false" ht="15" hidden="false" customHeight="true" outlineLevel="0" collapsed="false">
      <c r="A31" s="7" t="n">
        <v>30</v>
      </c>
      <c r="B31" s="8"/>
      <c r="C31" s="8"/>
      <c r="D31" s="8"/>
      <c r="E31" s="8"/>
      <c r="F31" s="8"/>
      <c r="G31" s="8"/>
      <c r="H31" s="8"/>
      <c r="I31" s="8"/>
      <c r="J31" s="8"/>
      <c r="K31" s="12"/>
      <c r="L31" s="9"/>
      <c r="M31" s="8"/>
      <c r="N31" s="12"/>
      <c r="O31" s="10" t="str">
        <f aca="false">IF(OR(K31="",N31="",K31=0,N31=0),"",MIN(1.2,IF(J31="Turun",K31/N31,N31/K31)))</f>
        <v/>
      </c>
      <c r="P31" s="11" t="str">
        <f aca="false">IF(O31="","",O31*L31)</f>
        <v/>
      </c>
    </row>
    <row r="32" customFormat="false" ht="15" hidden="false" customHeight="true" outlineLevel="0" collapsed="false">
      <c r="A32" s="7" t="n">
        <v>31</v>
      </c>
      <c r="B32" s="8"/>
      <c r="C32" s="8"/>
      <c r="D32" s="8"/>
      <c r="E32" s="8"/>
      <c r="F32" s="8"/>
      <c r="G32" s="8"/>
      <c r="H32" s="8"/>
      <c r="I32" s="8"/>
      <c r="J32" s="8"/>
      <c r="K32" s="12"/>
      <c r="L32" s="9"/>
      <c r="M32" s="8"/>
      <c r="N32" s="12"/>
      <c r="O32" s="10" t="str">
        <f aca="false">IF(OR(K32="",N32="",K32=0,N32=0),"",MIN(1.2,IF(J32="Turun",K32/N32,N32/K32)))</f>
        <v/>
      </c>
      <c r="P32" s="11" t="str">
        <f aca="false">IF(O32="","",O32*L32)</f>
        <v/>
      </c>
    </row>
    <row r="33" customFormat="false" ht="15" hidden="false" customHeight="true" outlineLevel="0" collapsed="false">
      <c r="A33" s="7" t="n">
        <v>32</v>
      </c>
      <c r="B33" s="8"/>
      <c r="C33" s="8"/>
      <c r="D33" s="8"/>
      <c r="E33" s="8"/>
      <c r="F33" s="8"/>
      <c r="G33" s="8"/>
      <c r="H33" s="8"/>
      <c r="I33" s="8"/>
      <c r="J33" s="8"/>
      <c r="K33" s="12"/>
      <c r="L33" s="9"/>
      <c r="M33" s="8"/>
      <c r="N33" s="12"/>
      <c r="O33" s="10" t="str">
        <f aca="false">IF(OR(K33="",N33="",K33=0,N33=0),"",MIN(1.2,IF(J33="Turun",K33/N33,N33/K33)))</f>
        <v/>
      </c>
      <c r="P33" s="11" t="str">
        <f aca="false">IF(O33="","",O33*L33)</f>
        <v/>
      </c>
    </row>
    <row r="34" customFormat="false" ht="15" hidden="false" customHeight="true" outlineLevel="0" collapsed="false">
      <c r="A34" s="7" t="n">
        <v>33</v>
      </c>
      <c r="B34" s="8"/>
      <c r="C34" s="8"/>
      <c r="D34" s="8"/>
      <c r="E34" s="8"/>
      <c r="F34" s="8"/>
      <c r="G34" s="8"/>
      <c r="H34" s="8"/>
      <c r="I34" s="8"/>
      <c r="J34" s="8"/>
      <c r="K34" s="12"/>
      <c r="L34" s="9"/>
      <c r="M34" s="8"/>
      <c r="N34" s="12"/>
      <c r="O34" s="10" t="str">
        <f aca="false">IF(OR(K34="",N34="",K34=0,N34=0),"",MIN(1.2,IF(J34="Turun",K34/N34,N34/K34)))</f>
        <v/>
      </c>
      <c r="P34" s="11" t="str">
        <f aca="false">IF(O34="","",O34*L34)</f>
        <v/>
      </c>
    </row>
    <row r="35" customFormat="false" ht="15" hidden="false" customHeight="true" outlineLevel="0" collapsed="false">
      <c r="A35" s="7" t="n">
        <v>34</v>
      </c>
      <c r="B35" s="8"/>
      <c r="C35" s="8"/>
      <c r="D35" s="8"/>
      <c r="E35" s="8"/>
      <c r="F35" s="8"/>
      <c r="G35" s="8"/>
      <c r="H35" s="8"/>
      <c r="I35" s="8"/>
      <c r="J35" s="8"/>
      <c r="K35" s="12"/>
      <c r="L35" s="9"/>
      <c r="M35" s="8"/>
      <c r="N35" s="12"/>
      <c r="O35" s="10" t="str">
        <f aca="false">IF(OR(K35="",N35="",K35=0,N35=0),"",MIN(1.2,IF(J35="Turun",K35/N35,N35/K35)))</f>
        <v/>
      </c>
      <c r="P35" s="11" t="str">
        <f aca="false">IF(O35="","",O35*L35)</f>
        <v/>
      </c>
    </row>
    <row r="36" customFormat="false" ht="15" hidden="false" customHeight="true" outlineLevel="0" collapsed="false">
      <c r="A36" s="7" t="n">
        <v>35</v>
      </c>
      <c r="B36" s="8"/>
      <c r="C36" s="8"/>
      <c r="D36" s="8"/>
      <c r="E36" s="8"/>
      <c r="F36" s="8"/>
      <c r="G36" s="8"/>
      <c r="H36" s="8"/>
      <c r="I36" s="8"/>
      <c r="J36" s="8"/>
      <c r="K36" s="12"/>
      <c r="L36" s="9"/>
      <c r="M36" s="8"/>
      <c r="N36" s="12"/>
      <c r="O36" s="10" t="str">
        <f aca="false">IF(OR(K36="",N36="",K36=0,N36=0),"",MIN(1.2,IF(J36="Turun",K36/N36,N36/K36)))</f>
        <v/>
      </c>
      <c r="P36" s="11" t="str">
        <f aca="false">IF(O36="","",O36*L36)</f>
        <v/>
      </c>
    </row>
    <row r="37" customFormat="false" ht="15" hidden="false" customHeight="true" outlineLevel="0" collapsed="false">
      <c r="A37" s="7" t="n">
        <v>36</v>
      </c>
      <c r="B37" s="8"/>
      <c r="C37" s="8"/>
      <c r="D37" s="8"/>
      <c r="E37" s="8"/>
      <c r="F37" s="8"/>
      <c r="G37" s="8"/>
      <c r="H37" s="8"/>
      <c r="I37" s="8"/>
      <c r="J37" s="8"/>
      <c r="K37" s="12"/>
      <c r="L37" s="9"/>
      <c r="M37" s="8"/>
      <c r="N37" s="12"/>
      <c r="O37" s="10" t="str">
        <f aca="false">IF(OR(K37="",N37="",K37=0,N37=0),"",MIN(1.2,IF(J37="Turun",K37/N37,N37/K37)))</f>
        <v/>
      </c>
      <c r="P37" s="11" t="str">
        <f aca="false">IF(O37="","",O37*L37)</f>
        <v/>
      </c>
    </row>
    <row r="38" customFormat="false" ht="15" hidden="false" customHeight="true" outlineLevel="0" collapsed="false">
      <c r="A38" s="7" t="n">
        <v>37</v>
      </c>
      <c r="B38" s="8"/>
      <c r="C38" s="8"/>
      <c r="D38" s="8"/>
      <c r="E38" s="8"/>
      <c r="F38" s="8"/>
      <c r="G38" s="8"/>
      <c r="H38" s="8"/>
      <c r="I38" s="8"/>
      <c r="J38" s="8"/>
      <c r="K38" s="12"/>
      <c r="L38" s="9"/>
      <c r="M38" s="8"/>
      <c r="N38" s="12"/>
      <c r="O38" s="10" t="str">
        <f aca="false">IF(OR(K38="",N38="",K38=0,N38=0),"",MIN(1.2,IF(J38="Turun",K38/N38,N38/K38)))</f>
        <v/>
      </c>
      <c r="P38" s="11" t="str">
        <f aca="false">IF(O38="","",O38*L38)</f>
        <v/>
      </c>
    </row>
    <row r="39" customFormat="false" ht="15" hidden="false" customHeight="true" outlineLevel="0" collapsed="false">
      <c r="A39" s="7" t="n">
        <v>38</v>
      </c>
      <c r="B39" s="8"/>
      <c r="C39" s="8"/>
      <c r="D39" s="8"/>
      <c r="E39" s="8"/>
      <c r="F39" s="8"/>
      <c r="G39" s="8"/>
      <c r="H39" s="8"/>
      <c r="I39" s="8"/>
      <c r="J39" s="8"/>
      <c r="K39" s="12"/>
      <c r="L39" s="9"/>
      <c r="M39" s="8"/>
      <c r="N39" s="12"/>
      <c r="O39" s="10" t="str">
        <f aca="false">IF(OR(K39="",N39="",K39=0,N39=0),"",MIN(1.2,IF(J39="Turun",K39/N39,N39/K39)))</f>
        <v/>
      </c>
      <c r="P39" s="11" t="str">
        <f aca="false">IF(O39="","",O39*L39)</f>
        <v/>
      </c>
    </row>
    <row r="40" customFormat="false" ht="15" hidden="false" customHeight="true" outlineLevel="0" collapsed="false">
      <c r="A40" s="7" t="n">
        <v>39</v>
      </c>
      <c r="B40" s="8"/>
      <c r="C40" s="8"/>
      <c r="D40" s="8"/>
      <c r="E40" s="8"/>
      <c r="F40" s="8"/>
      <c r="G40" s="8"/>
      <c r="H40" s="8"/>
      <c r="I40" s="8"/>
      <c r="J40" s="8"/>
      <c r="K40" s="12"/>
      <c r="L40" s="9"/>
      <c r="M40" s="8"/>
      <c r="N40" s="12"/>
      <c r="O40" s="10" t="str">
        <f aca="false">IF(OR(K40="",N40="",K40=0,N40=0),"",MIN(1.2,IF(J40="Turun",K40/N40,N40/K40)))</f>
        <v/>
      </c>
      <c r="P40" s="11" t="str">
        <f aca="false">IF(O40="","",O40*L40)</f>
        <v/>
      </c>
    </row>
    <row r="41" customFormat="false" ht="15" hidden="false" customHeight="true" outlineLevel="0" collapsed="false">
      <c r="A41" s="7" t="n">
        <v>40</v>
      </c>
      <c r="B41" s="8"/>
      <c r="C41" s="8"/>
      <c r="D41" s="8"/>
      <c r="E41" s="8"/>
      <c r="F41" s="8"/>
      <c r="G41" s="8"/>
      <c r="H41" s="8"/>
      <c r="I41" s="8"/>
      <c r="J41" s="8"/>
      <c r="K41" s="12"/>
      <c r="L41" s="9"/>
      <c r="M41" s="8"/>
      <c r="N41" s="12"/>
      <c r="O41" s="10" t="str">
        <f aca="false">IF(OR(K41="",N41="",K41=0,N41=0),"",MIN(1.2,IF(J41="Turun",K41/N41,N41/K41)))</f>
        <v/>
      </c>
      <c r="P41" s="11" t="str">
        <f aca="false">IF(O41="","",O41*L41)</f>
        <v/>
      </c>
    </row>
    <row r="42" customFormat="false" ht="15" hidden="false" customHeight="true" outlineLevel="0" collapsed="false">
      <c r="K42" s="13" t="s">
        <v>58</v>
      </c>
      <c r="L42" s="14" t="n">
        <f aca="false">SUM(L2:L41)</f>
        <v>1</v>
      </c>
      <c r="P42" s="15" t="n">
        <f aca="false">SUM(P2:P41)</f>
        <v>0.987615384615385</v>
      </c>
    </row>
    <row r="44" customFormat="false" ht="15" hidden="false" customHeight="true" outlineLevel="0" collapsed="false">
      <c r="B44" s="16" t="s">
        <v>59</v>
      </c>
    </row>
  </sheetData>
  <dataValidations count="2">
    <dataValidation allowBlank="true" errorStyle="stop" operator="between" showDropDown="false" showErrorMessage="false" showInputMessage="false" sqref="J2:J41" type="list">
      <formula1>"Naik,Turun"</formula1>
      <formula2>0</formula2>
    </dataValidation>
    <dataValidation allowBlank="true" errorStyle="stop" operator="between" showDropDown="false" showErrorMessage="false" showInputMessage="false" sqref="I2:I41" type="list">
      <formula1>"Harian,Mingguan,Bulanan,Kuartalan,Tahunan"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2026-11-04T11:04:58Z</dcterms:created>
  <dc:creator>openpyxl</dc:creator>
  <dc:description/>
  <dc:language>en-US</dc:language>
  <cp:lastModifiedBy/>
  <dcterms:modified xsi:type="dcterms:W3CDTF">2026-11-04T11:05:06Z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